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eigeree-my.sharepoint.com/personal/rein_steiger_ee/Documents/Attachments/Steiger/Ramst/Turbauuringud 2025/Uuringud/Prelvex/Prääma/Proovid/"/>
    </mc:Choice>
  </mc:AlternateContent>
  <xr:revisionPtr revIDLastSave="288" documentId="8_{EB717C74-CE44-4800-9E79-F847BCFA172D}" xr6:coauthVersionLast="47" xr6:coauthVersionMax="47" xr10:uidLastSave="{36BDDD65-7EEF-4634-9A52-E08F3B2182E0}"/>
  <bookViews>
    <workbookView xWindow="1095" yWindow="2385" windowWidth="27705" windowHeight="13815" xr2:uid="{50E41E45-156F-4942-A44B-B0DFA652D4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P7" i="1"/>
  <c r="P6" i="1"/>
  <c r="S7" i="1"/>
  <c r="R7" i="1"/>
  <c r="S6" i="1"/>
  <c r="R6" i="1"/>
  <c r="Q6" i="1"/>
</calcChain>
</file>

<file path=xl/sharedStrings.xml><?xml version="1.0" encoding="utf-8"?>
<sst xmlns="http://schemas.openxmlformats.org/spreadsheetml/2006/main" count="304" uniqueCount="204">
  <si>
    <t>Proov</t>
  </si>
  <si>
    <t>Proovivõtt</t>
  </si>
  <si>
    <t>Turbaliik</t>
  </si>
  <si>
    <t>Looduslik niiskus</t>
  </si>
  <si>
    <t xml:space="preserve">Tuhasus </t>
  </si>
  <si>
    <t>Põletuskadu</t>
  </si>
  <si>
    <t>Lagunemisaste</t>
  </si>
  <si>
    <t>pH</t>
  </si>
  <si>
    <t>Labori reg nr</t>
  </si>
  <si>
    <t>Proovi nr</t>
  </si>
  <si>
    <t>Uuringu-punkti 
nr</t>
  </si>
  <si>
    <t>Sügavus, m</t>
  </si>
  <si>
    <t>Kuupäev</t>
  </si>
  <si>
    <t>Laborisse saabunud</t>
  </si>
  <si>
    <t>(GOST 11305,      EVS-EN 12880,  kaalukao alusel  105° C juures)</t>
  </si>
  <si>
    <r>
      <t>(GOST 11306, kaalukao alusel 450</t>
    </r>
    <r>
      <rPr>
        <i/>
        <sz val="8"/>
        <rFont val="Calibri"/>
        <family val="2"/>
      </rPr>
      <t>°</t>
    </r>
    <r>
      <rPr>
        <i/>
        <sz val="8"/>
        <rFont val="Arial"/>
        <family val="2"/>
      </rPr>
      <t>C juures</t>
    </r>
  </si>
  <si>
    <t xml:space="preserve"> Tsentrifuugi meetod (GOST 10650, lisa A)</t>
  </si>
  <si>
    <t>KCl lahuses    (GOST 11623)</t>
  </si>
  <si>
    <t>tellija määratud</t>
  </si>
  <si>
    <t>%</t>
  </si>
  <si>
    <t>236</t>
  </si>
  <si>
    <t>4-1</t>
  </si>
  <si>
    <t>0,00-0,25</t>
  </si>
  <si>
    <t>24.10.25</t>
  </si>
  <si>
    <t>29.10.25</t>
  </si>
  <si>
    <t>Raba sfagnumiturvas</t>
  </si>
  <si>
    <t>237</t>
  </si>
  <si>
    <t>0,25-0,50</t>
  </si>
  <si>
    <t>Raba villpea-sfagnumiturvas</t>
  </si>
  <si>
    <t>238</t>
  </si>
  <si>
    <t>0,50-0,75</t>
  </si>
  <si>
    <t>239</t>
  </si>
  <si>
    <t>0,75-1,00</t>
  </si>
  <si>
    <t>240</t>
  </si>
  <si>
    <t>1,00-1,25</t>
  </si>
  <si>
    <t>Raba vilpea-sfagnumiturvas</t>
  </si>
  <si>
    <t>241</t>
  </si>
  <si>
    <t>1,25-1,50</t>
  </si>
  <si>
    <t>242</t>
  </si>
  <si>
    <t>1,50-1,75</t>
  </si>
  <si>
    <t>243</t>
  </si>
  <si>
    <t>1,75-2,00</t>
  </si>
  <si>
    <t>244</t>
  </si>
  <si>
    <t>2,00-2,25</t>
  </si>
  <si>
    <t>245</t>
  </si>
  <si>
    <t>2,25-2,50</t>
  </si>
  <si>
    <t>246</t>
  </si>
  <si>
    <t>2,50-2,75</t>
  </si>
  <si>
    <t>247</t>
  </si>
  <si>
    <t>2,75-3,00</t>
  </si>
  <si>
    <t>Siirdesoo sfagnumi-puuturvas</t>
  </si>
  <si>
    <t>248</t>
  </si>
  <si>
    <t>3,00-3,25</t>
  </si>
  <si>
    <t>Siirdesoo pillirooturvas</t>
  </si>
  <si>
    <t>249</t>
  </si>
  <si>
    <t>3,25-3,50</t>
  </si>
  <si>
    <t>Siirdesoo rohu-sfagnumi</t>
  </si>
  <si>
    <t>250</t>
  </si>
  <si>
    <t>3,50-3,75</t>
  </si>
  <si>
    <t>Madalsoo tarna-pillirooturvas</t>
  </si>
  <si>
    <t>5121</t>
  </si>
  <si>
    <t>251</t>
  </si>
  <si>
    <t>3,75-4,00</t>
  </si>
  <si>
    <t>Madalsoo pillirooturvas</t>
  </si>
  <si>
    <t>5122</t>
  </si>
  <si>
    <t>252</t>
  </si>
  <si>
    <t>4,00-4,25</t>
  </si>
  <si>
    <t>5123</t>
  </si>
  <si>
    <t>253</t>
  </si>
  <si>
    <t>4,25-4,50</t>
  </si>
  <si>
    <t>5124</t>
  </si>
  <si>
    <t>254</t>
  </si>
  <si>
    <t>4,50-4,75</t>
  </si>
  <si>
    <t>5125</t>
  </si>
  <si>
    <t>255</t>
  </si>
  <si>
    <t>4,75-5,00</t>
  </si>
  <si>
    <t>Madalsoo puu-pillirooturvas</t>
  </si>
  <si>
    <t>5126</t>
  </si>
  <si>
    <t>256</t>
  </si>
  <si>
    <t>4-5</t>
  </si>
  <si>
    <t>Siirdesoo tarna-pillirooturvas</t>
  </si>
  <si>
    <t>5127</t>
  </si>
  <si>
    <t>257</t>
  </si>
  <si>
    <t>5128</t>
  </si>
  <si>
    <t>258</t>
  </si>
  <si>
    <t>5129</t>
  </si>
  <si>
    <t>259</t>
  </si>
  <si>
    <t>5130</t>
  </si>
  <si>
    <t>260</t>
  </si>
  <si>
    <t>5131</t>
  </si>
  <si>
    <t>261</t>
  </si>
  <si>
    <t>5132</t>
  </si>
  <si>
    <t>262</t>
  </si>
  <si>
    <t>5133</t>
  </si>
  <si>
    <t>263</t>
  </si>
  <si>
    <t>5134</t>
  </si>
  <si>
    <t>264</t>
  </si>
  <si>
    <t>5135</t>
  </si>
  <si>
    <t>265</t>
  </si>
  <si>
    <t>5136</t>
  </si>
  <si>
    <t>266</t>
  </si>
  <si>
    <t>5137</t>
  </si>
  <si>
    <t>267</t>
  </si>
  <si>
    <t>5138</t>
  </si>
  <si>
    <t>268</t>
  </si>
  <si>
    <t>5139</t>
  </si>
  <si>
    <t>269</t>
  </si>
  <si>
    <t>Madalsoo pilliroo-lehtsambla</t>
  </si>
  <si>
    <t>5140</t>
  </si>
  <si>
    <t>270</t>
  </si>
  <si>
    <t>16-1</t>
  </si>
  <si>
    <t>Siirdesoo sfagnumiturvas</t>
  </si>
  <si>
    <t>5141</t>
  </si>
  <si>
    <t>271</t>
  </si>
  <si>
    <t>Siirdesoo pilliroo-puuturvas</t>
  </si>
  <si>
    <t>5142</t>
  </si>
  <si>
    <t>272</t>
  </si>
  <si>
    <t>Siirdesoo pilliroo-sfagnumi</t>
  </si>
  <si>
    <t>5143</t>
  </si>
  <si>
    <t>273</t>
  </si>
  <si>
    <t>5144</t>
  </si>
  <si>
    <t>274</t>
  </si>
  <si>
    <t>5145</t>
  </si>
  <si>
    <t>275</t>
  </si>
  <si>
    <t>5146</t>
  </si>
  <si>
    <t>276</t>
  </si>
  <si>
    <t>5147</t>
  </si>
  <si>
    <t>277</t>
  </si>
  <si>
    <t>5148</t>
  </si>
  <si>
    <t>278</t>
  </si>
  <si>
    <t>5149</t>
  </si>
  <si>
    <t>279</t>
  </si>
  <si>
    <t>Madalsoo lehtsambla-pilliroo</t>
  </si>
  <si>
    <t>5150</t>
  </si>
  <si>
    <t>280</t>
  </si>
  <si>
    <t>5151</t>
  </si>
  <si>
    <t>281</t>
  </si>
  <si>
    <t>5152</t>
  </si>
  <si>
    <t>282</t>
  </si>
  <si>
    <t>5153</t>
  </si>
  <si>
    <t>283</t>
  </si>
  <si>
    <t>11-4</t>
  </si>
  <si>
    <t>5154</t>
  </si>
  <si>
    <t>284</t>
  </si>
  <si>
    <t>5155</t>
  </si>
  <si>
    <t>285</t>
  </si>
  <si>
    <t>5156</t>
  </si>
  <si>
    <t>286</t>
  </si>
  <si>
    <t>5157</t>
  </si>
  <si>
    <t>287</t>
  </si>
  <si>
    <t>5158</t>
  </si>
  <si>
    <t>288</t>
  </si>
  <si>
    <t>Madalsoo pillirootuvas</t>
  </si>
  <si>
    <t>5159</t>
  </si>
  <si>
    <t>289</t>
  </si>
  <si>
    <t>5160</t>
  </si>
  <si>
    <t>290</t>
  </si>
  <si>
    <t>5161</t>
  </si>
  <si>
    <t>291</t>
  </si>
  <si>
    <t>5162</t>
  </si>
  <si>
    <t>292</t>
  </si>
  <si>
    <t>5163</t>
  </si>
  <si>
    <t>293</t>
  </si>
  <si>
    <t>5164</t>
  </si>
  <si>
    <t>294</t>
  </si>
  <si>
    <t>5165</t>
  </si>
  <si>
    <t>295</t>
  </si>
  <si>
    <t>Keskmised näitajad</t>
  </si>
  <si>
    <t>niiskus</t>
  </si>
  <si>
    <t>tuhasus</t>
  </si>
  <si>
    <t>lag aste</t>
  </si>
  <si>
    <t>vähelagunenud</t>
  </si>
  <si>
    <t>hästilagunenud</t>
  </si>
  <si>
    <t>koef</t>
  </si>
  <si>
    <t>5166</t>
  </si>
  <si>
    <t>296</t>
  </si>
  <si>
    <t>90,90</t>
  </si>
  <si>
    <t>6,65</t>
  </si>
  <si>
    <t>93,35</t>
  </si>
  <si>
    <t>28,6</t>
  </si>
  <si>
    <t>4,41</t>
  </si>
  <si>
    <t>5167</t>
  </si>
  <si>
    <t>297</t>
  </si>
  <si>
    <t>90,47</t>
  </si>
  <si>
    <t>7,33</t>
  </si>
  <si>
    <t>92,67</t>
  </si>
  <si>
    <t>31,4</t>
  </si>
  <si>
    <t>4,38</t>
  </si>
  <si>
    <t>5168</t>
  </si>
  <si>
    <t>298</t>
  </si>
  <si>
    <t>90,98</t>
  </si>
  <si>
    <t>7,63</t>
  </si>
  <si>
    <t>92,37</t>
  </si>
  <si>
    <t>26,5</t>
  </si>
  <si>
    <t>4,39</t>
  </si>
  <si>
    <t>5169</t>
  </si>
  <si>
    <t>299</t>
  </si>
  <si>
    <t>4,00-4,30</t>
  </si>
  <si>
    <t>88,83</t>
  </si>
  <si>
    <t>23,45</t>
  </si>
  <si>
    <t>76,55</t>
  </si>
  <si>
    <t>19,7</t>
  </si>
  <si>
    <t>3,97</t>
  </si>
  <si>
    <t>vähelagunenud turvas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</si>
</sst>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Aptos Narrow"/>
      <family val="2"/>
      <charset val="186"/>
      <scheme val="minor"/>
    </font>
    <font>
      <b/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i/>
      <sz val="8"/>
      <name val="Calibri"/>
      <family val="2"/>
    </font>
    <font>
      <sz val="8"/>
      <name val="Arial"/>
      <family val="2"/>
    </font>
    <font>
      <sz val="9"/>
      <name val="Arial"/>
      <family val="2"/>
      <charset val="186"/>
    </font>
    <font>
      <sz val="10"/>
      <name val="Arial"/>
      <family val="2"/>
    </font>
    <font>
      <sz val="10"/>
      <name val="Arial Narrow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1" fillId="0" borderId="1" xfId="0" applyNumberFormat="1" applyFont="1" applyBorder="1"/>
    <xf numFmtId="49" fontId="1" fillId="0" borderId="2" xfId="0" applyNumberFormat="1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vertical="center" wrapText="1"/>
    </xf>
    <xf numFmtId="0" fontId="7" fillId="0" borderId="22" xfId="0" applyFont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wrapText="1"/>
    </xf>
    <xf numFmtId="49" fontId="7" fillId="0" borderId="12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49" fontId="7" fillId="0" borderId="33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7" fillId="0" borderId="34" xfId="0" applyNumberFormat="1" applyFont="1" applyBorder="1" applyAlignment="1">
      <alignment horizontal="center"/>
    </xf>
    <xf numFmtId="49" fontId="7" fillId="0" borderId="35" xfId="0" applyNumberFormat="1" applyFont="1" applyBorder="1" applyAlignment="1">
      <alignment horizontal="center"/>
    </xf>
    <xf numFmtId="49" fontId="7" fillId="0" borderId="36" xfId="0" applyNumberFormat="1" applyFont="1" applyBorder="1" applyAlignment="1">
      <alignment horizontal="center"/>
    </xf>
    <xf numFmtId="49" fontId="7" fillId="0" borderId="3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8" fillId="0" borderId="37" xfId="0" applyFont="1" applyBorder="1" applyAlignment="1">
      <alignment wrapText="1"/>
    </xf>
    <xf numFmtId="49" fontId="7" fillId="0" borderId="38" xfId="0" applyNumberFormat="1" applyFont="1" applyBorder="1" applyAlignment="1">
      <alignment horizontal="center"/>
    </xf>
    <xf numFmtId="49" fontId="7" fillId="0" borderId="39" xfId="0" applyNumberFormat="1" applyFont="1" applyBorder="1" applyAlignment="1">
      <alignment horizontal="center"/>
    </xf>
    <xf numFmtId="0" fontId="8" fillId="0" borderId="40" xfId="0" applyFont="1" applyBorder="1" applyAlignment="1">
      <alignment wrapText="1"/>
    </xf>
    <xf numFmtId="49" fontId="7" fillId="0" borderId="43" xfId="0" applyNumberFormat="1" applyFont="1" applyBorder="1" applyAlignment="1">
      <alignment horizontal="center" vertical="center"/>
    </xf>
    <xf numFmtId="49" fontId="7" fillId="0" borderId="41" xfId="0" applyNumberFormat="1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/>
    </xf>
    <xf numFmtId="0" fontId="0" fillId="0" borderId="42" xfId="0" applyBorder="1"/>
    <xf numFmtId="0" fontId="8" fillId="2" borderId="25" xfId="0" applyFont="1" applyFill="1" applyBorder="1" applyAlignment="1">
      <alignment wrapText="1"/>
    </xf>
    <xf numFmtId="49" fontId="7" fillId="2" borderId="22" xfId="0" applyNumberFormat="1" applyFont="1" applyFill="1" applyBorder="1" applyAlignment="1">
      <alignment horizontal="center"/>
    </xf>
    <xf numFmtId="49" fontId="7" fillId="2" borderId="26" xfId="0" applyNumberFormat="1" applyFont="1" applyFill="1" applyBorder="1" applyAlignment="1">
      <alignment horizontal="center"/>
    </xf>
    <xf numFmtId="49" fontId="7" fillId="2" borderId="27" xfId="0" applyNumberFormat="1" applyFont="1" applyFill="1" applyBorder="1" applyAlignment="1">
      <alignment horizontal="center"/>
    </xf>
    <xf numFmtId="0" fontId="8" fillId="2" borderId="32" xfId="0" applyFont="1" applyFill="1" applyBorder="1" applyAlignment="1">
      <alignment wrapText="1"/>
    </xf>
    <xf numFmtId="49" fontId="7" fillId="2" borderId="12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/>
    </xf>
    <xf numFmtId="49" fontId="7" fillId="2" borderId="14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wrapText="1"/>
    </xf>
    <xf numFmtId="49" fontId="7" fillId="2" borderId="29" xfId="0" applyNumberFormat="1" applyFont="1" applyFill="1" applyBorder="1" applyAlignment="1">
      <alignment horizontal="center"/>
    </xf>
    <xf numFmtId="49" fontId="7" fillId="2" borderId="35" xfId="0" applyNumberFormat="1" applyFont="1" applyFill="1" applyBorder="1" applyAlignment="1">
      <alignment horizontal="center"/>
    </xf>
    <xf numFmtId="49" fontId="7" fillId="2" borderId="36" xfId="0" applyNumberFormat="1" applyFont="1" applyFill="1" applyBorder="1" applyAlignment="1">
      <alignment horizontal="center"/>
    </xf>
    <xf numFmtId="49" fontId="7" fillId="2" borderId="33" xfId="0" applyNumberFormat="1" applyFont="1" applyFill="1" applyBorder="1" applyAlignment="1">
      <alignment horizontal="center"/>
    </xf>
    <xf numFmtId="49" fontId="7" fillId="2" borderId="28" xfId="0" applyNumberFormat="1" applyFont="1" applyFill="1" applyBorder="1" applyAlignment="1">
      <alignment horizontal="center"/>
    </xf>
    <xf numFmtId="49" fontId="7" fillId="0" borderId="0" xfId="0" applyNumberFormat="1" applyFont="1" applyAlignment="1">
      <alignment horizont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10" fillId="0" borderId="0" xfId="0" applyFont="1"/>
    <xf numFmtId="2" fontId="0" fillId="0" borderId="0" xfId="0" applyNumberFormat="1" applyAlignment="1">
      <alignment horizontal="right"/>
    </xf>
    <xf numFmtId="0" fontId="8" fillId="0" borderId="44" xfId="0" applyFont="1" applyBorder="1" applyAlignment="1">
      <alignment wrapText="1"/>
    </xf>
    <xf numFmtId="0" fontId="8" fillId="0" borderId="45" xfId="0" applyFont="1" applyBorder="1" applyAlignment="1">
      <alignment wrapText="1"/>
    </xf>
    <xf numFmtId="0" fontId="8" fillId="0" borderId="46" xfId="0" applyFont="1" applyBorder="1" applyAlignment="1">
      <alignment wrapText="1"/>
    </xf>
    <xf numFmtId="0" fontId="8" fillId="0" borderId="47" xfId="0" applyFont="1" applyBorder="1" applyAlignment="1">
      <alignment wrapText="1"/>
    </xf>
    <xf numFmtId="49" fontId="7" fillId="0" borderId="31" xfId="0" applyNumberFormat="1" applyFont="1" applyBorder="1" applyAlignment="1">
      <alignment horizontal="center" vertical="center"/>
    </xf>
    <xf numFmtId="0" fontId="0" fillId="2" borderId="0" xfId="0" applyFill="1"/>
    <xf numFmtId="0" fontId="8" fillId="0" borderId="0" xfId="0" applyFont="1" applyAlignment="1">
      <alignment wrapText="1"/>
    </xf>
    <xf numFmtId="49" fontId="7" fillId="0" borderId="9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C5940-D3A9-468D-BF53-EE3C9BD1014B}">
  <dimension ref="A1:U70"/>
  <sheetViews>
    <sheetView tabSelected="1" topLeftCell="D19" workbookViewId="0">
      <selection activeCell="P71" sqref="P71"/>
    </sheetView>
  </sheetViews>
  <sheetFormatPr defaultRowHeight="15" x14ac:dyDescent="0.25"/>
  <cols>
    <col min="7" max="7" width="33.42578125" customWidth="1"/>
    <col min="8" max="8" width="16.42578125" customWidth="1"/>
    <col min="11" max="11" width="20.140625" customWidth="1"/>
    <col min="12" max="12" width="11.7109375" customWidth="1"/>
  </cols>
  <sheetData>
    <row r="1" spans="1:20" ht="24" x14ac:dyDescent="0.25">
      <c r="A1" s="1"/>
      <c r="B1" s="2"/>
      <c r="C1" s="72" t="s">
        <v>0</v>
      </c>
      <c r="D1" s="73"/>
      <c r="E1" s="74" t="s">
        <v>1</v>
      </c>
      <c r="F1" s="75"/>
      <c r="G1" s="76" t="s">
        <v>2</v>
      </c>
      <c r="H1" s="4" t="s">
        <v>3</v>
      </c>
      <c r="I1" s="5" t="s">
        <v>4</v>
      </c>
      <c r="J1" s="3" t="s">
        <v>5</v>
      </c>
      <c r="K1" s="6" t="s">
        <v>6</v>
      </c>
      <c r="L1" s="7" t="s">
        <v>7</v>
      </c>
    </row>
    <row r="2" spans="1:20" ht="45.75" x14ac:dyDescent="0.25">
      <c r="A2" s="78" t="s">
        <v>8</v>
      </c>
      <c r="B2" s="80" t="s">
        <v>9</v>
      </c>
      <c r="C2" s="82" t="s">
        <v>10</v>
      </c>
      <c r="D2" s="82" t="s">
        <v>11</v>
      </c>
      <c r="E2" s="82" t="s">
        <v>12</v>
      </c>
      <c r="F2" s="82" t="s">
        <v>13</v>
      </c>
      <c r="G2" s="77"/>
      <c r="H2" s="8" t="s">
        <v>14</v>
      </c>
      <c r="I2" s="83" t="s">
        <v>15</v>
      </c>
      <c r="J2" s="84"/>
      <c r="K2" s="9" t="s">
        <v>16</v>
      </c>
      <c r="L2" s="10" t="s">
        <v>17</v>
      </c>
    </row>
    <row r="3" spans="1:20" ht="15.75" thickBot="1" x14ac:dyDescent="0.3">
      <c r="A3" s="79"/>
      <c r="B3" s="81"/>
      <c r="C3" s="81"/>
      <c r="D3" s="81"/>
      <c r="E3" s="81"/>
      <c r="F3" s="81"/>
      <c r="G3" s="11" t="s">
        <v>18</v>
      </c>
      <c r="H3" s="12" t="s">
        <v>19</v>
      </c>
      <c r="I3" s="85" t="s">
        <v>19</v>
      </c>
      <c r="J3" s="86"/>
      <c r="K3" s="12" t="s">
        <v>19</v>
      </c>
      <c r="L3" s="13"/>
    </row>
    <row r="4" spans="1:20" x14ac:dyDescent="0.25">
      <c r="A4" s="14">
        <v>5106</v>
      </c>
      <c r="B4" s="15" t="s">
        <v>20</v>
      </c>
      <c r="C4" s="87" t="s">
        <v>21</v>
      </c>
      <c r="D4" s="15" t="s">
        <v>22</v>
      </c>
      <c r="E4" s="16" t="s">
        <v>23</v>
      </c>
      <c r="F4" s="37" t="s">
        <v>24</v>
      </c>
      <c r="G4" s="40" t="s">
        <v>25</v>
      </c>
      <c r="H4" s="41">
        <v>90.83</v>
      </c>
      <c r="I4" s="42">
        <v>3.38</v>
      </c>
      <c r="J4" s="43">
        <v>96.62</v>
      </c>
      <c r="K4" s="41">
        <v>15.5</v>
      </c>
      <c r="L4" s="53">
        <v>2.75</v>
      </c>
      <c r="N4" s="54" t="s">
        <v>167</v>
      </c>
      <c r="P4" t="s">
        <v>168</v>
      </c>
      <c r="Q4" t="s">
        <v>169</v>
      </c>
      <c r="R4" t="s">
        <v>170</v>
      </c>
      <c r="S4" t="s">
        <v>7</v>
      </c>
      <c r="T4" t="s">
        <v>173</v>
      </c>
    </row>
    <row r="5" spans="1:20" x14ac:dyDescent="0.25">
      <c r="A5" s="17">
        <v>5107</v>
      </c>
      <c r="B5" s="18" t="s">
        <v>26</v>
      </c>
      <c r="C5" s="68"/>
      <c r="D5" s="20" t="s">
        <v>27</v>
      </c>
      <c r="E5" s="19"/>
      <c r="F5" s="38"/>
      <c r="G5" s="44" t="s">
        <v>28</v>
      </c>
      <c r="H5" s="45">
        <v>91.03</v>
      </c>
      <c r="I5" s="46">
        <v>1.81</v>
      </c>
      <c r="J5" s="47">
        <v>98.19</v>
      </c>
      <c r="K5" s="45">
        <v>12.9</v>
      </c>
      <c r="L5" s="52">
        <v>2.62</v>
      </c>
    </row>
    <row r="6" spans="1:20" x14ac:dyDescent="0.25">
      <c r="A6" s="17">
        <v>5108</v>
      </c>
      <c r="B6" s="18" t="s">
        <v>29</v>
      </c>
      <c r="C6" s="68"/>
      <c r="D6" s="20" t="s">
        <v>30</v>
      </c>
      <c r="E6" s="19"/>
      <c r="F6" s="38"/>
      <c r="G6" s="44" t="s">
        <v>28</v>
      </c>
      <c r="H6" s="45">
        <v>93.03</v>
      </c>
      <c r="I6" s="46">
        <v>2.0699999999999998</v>
      </c>
      <c r="J6" s="47">
        <v>97.93</v>
      </c>
      <c r="K6" s="45">
        <v>15.9</v>
      </c>
      <c r="L6" s="52">
        <v>2.68</v>
      </c>
      <c r="N6" s="54" t="s">
        <v>171</v>
      </c>
      <c r="P6" s="55">
        <f>AVERAGE(H4:H15,H51)</f>
        <v>92.004615384615377</v>
      </c>
      <c r="Q6" s="55">
        <f>AVERAGE(I4:I15,I51)</f>
        <v>2.382307692307692</v>
      </c>
      <c r="R6" s="56">
        <f>AVERAGE(K4:K15,K51)</f>
        <v>15.884615384615387</v>
      </c>
      <c r="S6" s="55">
        <f>AVERAGE(L4:L15,L51)</f>
        <v>2.8730769230769231</v>
      </c>
      <c r="T6" s="57">
        <v>0.13100000000000001</v>
      </c>
    </row>
    <row r="7" spans="1:20" x14ac:dyDescent="0.25">
      <c r="A7" s="17">
        <v>5109</v>
      </c>
      <c r="B7" s="18" t="s">
        <v>31</v>
      </c>
      <c r="C7" s="68"/>
      <c r="D7" s="20" t="s">
        <v>32</v>
      </c>
      <c r="E7" s="19"/>
      <c r="F7" s="38"/>
      <c r="G7" s="44" t="s">
        <v>28</v>
      </c>
      <c r="H7" s="45">
        <v>92.33</v>
      </c>
      <c r="I7" s="46">
        <v>1.56</v>
      </c>
      <c r="J7" s="47">
        <v>98.44</v>
      </c>
      <c r="K7" s="45">
        <v>23.5</v>
      </c>
      <c r="L7" s="52">
        <v>2.61</v>
      </c>
      <c r="N7" s="54" t="s">
        <v>172</v>
      </c>
      <c r="P7" s="55">
        <f>AVERAGE(H16:H50,H52:H63,H64:H67)</f>
        <v>88.970638297872341</v>
      </c>
      <c r="Q7" s="55">
        <f>AVERAGE(I16:I50,I52:I63,I64:I67)</f>
        <v>7.1797872340425508</v>
      </c>
      <c r="R7" s="56">
        <f>AVERAGE(K16:K50,K52:K63,K64:K67)</f>
        <v>30.331914893617018</v>
      </c>
      <c r="S7" s="55">
        <f>AVERAGE(L16:L50,L52:L63,L64:L67)</f>
        <v>4.4091489361702125</v>
      </c>
      <c r="T7" s="57">
        <v>0.18</v>
      </c>
    </row>
    <row r="8" spans="1:20" x14ac:dyDescent="0.25">
      <c r="A8" s="17">
        <v>5110</v>
      </c>
      <c r="B8" s="18" t="s">
        <v>33</v>
      </c>
      <c r="C8" s="68"/>
      <c r="D8" s="20" t="s">
        <v>34</v>
      </c>
      <c r="E8" s="19"/>
      <c r="F8" s="38"/>
      <c r="G8" s="44" t="s">
        <v>35</v>
      </c>
      <c r="H8" s="45">
        <v>92.62</v>
      </c>
      <c r="I8" s="46">
        <v>1.0900000000000001</v>
      </c>
      <c r="J8" s="47">
        <v>98.91</v>
      </c>
      <c r="K8" s="45">
        <v>20.6</v>
      </c>
      <c r="L8" s="52">
        <v>2.65</v>
      </c>
    </row>
    <row r="9" spans="1:20" x14ac:dyDescent="0.25">
      <c r="A9" s="17">
        <v>5111</v>
      </c>
      <c r="B9" s="18" t="s">
        <v>36</v>
      </c>
      <c r="C9" s="68"/>
      <c r="D9" s="20" t="s">
        <v>37</v>
      </c>
      <c r="E9" s="19"/>
      <c r="F9" s="38"/>
      <c r="G9" s="44" t="s">
        <v>28</v>
      </c>
      <c r="H9" s="45">
        <v>93.04</v>
      </c>
      <c r="I9" s="46">
        <v>0.94</v>
      </c>
      <c r="J9" s="47">
        <v>99.06</v>
      </c>
      <c r="K9" s="45">
        <v>16.2</v>
      </c>
      <c r="L9" s="52">
        <v>2.61</v>
      </c>
    </row>
    <row r="10" spans="1:20" x14ac:dyDescent="0.25">
      <c r="A10" s="17">
        <v>5112</v>
      </c>
      <c r="B10" s="18" t="s">
        <v>38</v>
      </c>
      <c r="C10" s="68"/>
      <c r="D10" s="20" t="s">
        <v>39</v>
      </c>
      <c r="E10" s="19"/>
      <c r="F10" s="38"/>
      <c r="G10" s="48" t="s">
        <v>28</v>
      </c>
      <c r="H10" s="45">
        <v>92.59</v>
      </c>
      <c r="I10" s="46">
        <v>1.24</v>
      </c>
      <c r="J10" s="47">
        <v>98.76</v>
      </c>
      <c r="K10" s="45">
        <v>12.3</v>
      </c>
      <c r="L10" s="52">
        <v>2.68</v>
      </c>
    </row>
    <row r="11" spans="1:20" x14ac:dyDescent="0.25">
      <c r="A11" s="17">
        <v>5113</v>
      </c>
      <c r="B11" s="18" t="s">
        <v>40</v>
      </c>
      <c r="C11" s="68"/>
      <c r="D11" s="20" t="s">
        <v>41</v>
      </c>
      <c r="E11" s="19"/>
      <c r="F11" s="38"/>
      <c r="G11" s="44" t="s">
        <v>28</v>
      </c>
      <c r="H11" s="45">
        <v>93.63</v>
      </c>
      <c r="I11" s="46">
        <v>1.1100000000000001</v>
      </c>
      <c r="J11" s="47">
        <v>98.89</v>
      </c>
      <c r="K11" s="45">
        <v>11.5</v>
      </c>
      <c r="L11" s="52">
        <v>2.75</v>
      </c>
      <c r="N11" s="59"/>
      <c r="R11" s="71"/>
      <c r="S11" s="71"/>
    </row>
    <row r="12" spans="1:20" x14ac:dyDescent="0.25">
      <c r="A12" s="17">
        <v>5114</v>
      </c>
      <c r="B12" s="18" t="s">
        <v>42</v>
      </c>
      <c r="C12" s="68"/>
      <c r="D12" s="20" t="s">
        <v>43</v>
      </c>
      <c r="E12" s="19"/>
      <c r="F12" s="38"/>
      <c r="G12" s="44" t="s">
        <v>28</v>
      </c>
      <c r="H12" s="45">
        <v>92.05</v>
      </c>
      <c r="I12" s="46">
        <v>1.47</v>
      </c>
      <c r="J12" s="47">
        <v>98.53</v>
      </c>
      <c r="K12" s="45">
        <v>9.3000000000000007</v>
      </c>
      <c r="L12" s="52">
        <v>2.81</v>
      </c>
    </row>
    <row r="13" spans="1:20" x14ac:dyDescent="0.25">
      <c r="A13" s="17">
        <v>5115</v>
      </c>
      <c r="B13" s="18" t="s">
        <v>44</v>
      </c>
      <c r="C13" s="68"/>
      <c r="D13" s="20" t="s">
        <v>45</v>
      </c>
      <c r="E13" s="19"/>
      <c r="F13" s="38"/>
      <c r="G13" s="44" t="s">
        <v>25</v>
      </c>
      <c r="H13" s="45">
        <v>93.39</v>
      </c>
      <c r="I13" s="46">
        <v>1.8</v>
      </c>
      <c r="J13" s="47">
        <v>98.2</v>
      </c>
      <c r="K13" s="45">
        <v>11.9</v>
      </c>
      <c r="L13" s="52">
        <v>2.95</v>
      </c>
    </row>
    <row r="14" spans="1:20" x14ac:dyDescent="0.25">
      <c r="A14" s="17">
        <v>5116</v>
      </c>
      <c r="B14" s="18" t="s">
        <v>46</v>
      </c>
      <c r="C14" s="68"/>
      <c r="D14" s="20" t="s">
        <v>47</v>
      </c>
      <c r="E14" s="19"/>
      <c r="F14" s="38"/>
      <c r="G14" s="44" t="s">
        <v>28</v>
      </c>
      <c r="H14" s="45">
        <v>93.01</v>
      </c>
      <c r="I14" s="46">
        <v>2.34</v>
      </c>
      <c r="J14" s="47">
        <v>97.66</v>
      </c>
      <c r="K14" s="45">
        <v>12.5</v>
      </c>
      <c r="L14" s="52">
        <v>3.21</v>
      </c>
      <c r="P14" s="55"/>
      <c r="Q14" s="58"/>
      <c r="R14" s="58"/>
      <c r="S14" s="55"/>
    </row>
    <row r="15" spans="1:20" x14ac:dyDescent="0.25">
      <c r="A15" s="17">
        <v>5117</v>
      </c>
      <c r="B15" s="18" t="s">
        <v>48</v>
      </c>
      <c r="C15" s="68"/>
      <c r="D15" s="20" t="s">
        <v>49</v>
      </c>
      <c r="E15" s="19"/>
      <c r="F15" s="38"/>
      <c r="G15" s="44" t="s">
        <v>50</v>
      </c>
      <c r="H15" s="45">
        <v>88.55</v>
      </c>
      <c r="I15" s="46">
        <v>2.95</v>
      </c>
      <c r="J15" s="47">
        <v>97.05</v>
      </c>
      <c r="K15" s="45">
        <v>23.6</v>
      </c>
      <c r="L15" s="52">
        <v>3.4</v>
      </c>
    </row>
    <row r="16" spans="1:20" x14ac:dyDescent="0.25">
      <c r="A16" s="17">
        <v>5118</v>
      </c>
      <c r="B16" s="18" t="s">
        <v>51</v>
      </c>
      <c r="C16" s="68"/>
      <c r="D16" s="20" t="s">
        <v>52</v>
      </c>
      <c r="E16" s="19"/>
      <c r="F16" s="38"/>
      <c r="G16" s="21" t="s">
        <v>53</v>
      </c>
      <c r="H16" s="22">
        <v>88.31</v>
      </c>
      <c r="I16" s="23">
        <v>5.32</v>
      </c>
      <c r="J16" s="24">
        <v>94.68</v>
      </c>
      <c r="K16" s="22">
        <v>29.7</v>
      </c>
      <c r="L16" s="25">
        <v>3.72</v>
      </c>
    </row>
    <row r="17" spans="1:21" x14ac:dyDescent="0.25">
      <c r="A17" s="17">
        <v>5119</v>
      </c>
      <c r="B17" s="18" t="s">
        <v>54</v>
      </c>
      <c r="C17" s="68"/>
      <c r="D17" s="20" t="s">
        <v>55</v>
      </c>
      <c r="E17" s="19"/>
      <c r="F17" s="38"/>
      <c r="G17" s="21" t="s">
        <v>56</v>
      </c>
      <c r="H17" s="22">
        <v>87.99</v>
      </c>
      <c r="I17" s="23">
        <v>5.84</v>
      </c>
      <c r="J17" s="24">
        <v>94.16</v>
      </c>
      <c r="K17" s="22">
        <v>29.1</v>
      </c>
      <c r="L17" s="25">
        <v>3.99</v>
      </c>
      <c r="N17" s="59"/>
    </row>
    <row r="18" spans="1:21" x14ac:dyDescent="0.25">
      <c r="A18" s="31">
        <v>5120</v>
      </c>
      <c r="B18" s="20" t="s">
        <v>57</v>
      </c>
      <c r="C18" s="68"/>
      <c r="D18" s="20" t="s">
        <v>58</v>
      </c>
      <c r="E18" s="19"/>
      <c r="F18" s="38"/>
      <c r="G18" s="35" t="s">
        <v>59</v>
      </c>
      <c r="H18" s="22">
        <v>86.69</v>
      </c>
      <c r="I18" s="23">
        <v>6.47</v>
      </c>
      <c r="J18" s="24">
        <v>93.53</v>
      </c>
      <c r="K18" s="22">
        <v>29.5</v>
      </c>
      <c r="L18" s="25">
        <v>4.1500000000000004</v>
      </c>
    </row>
    <row r="19" spans="1:21" x14ac:dyDescent="0.25">
      <c r="A19" s="26" t="s">
        <v>60</v>
      </c>
      <c r="B19" s="18" t="s">
        <v>61</v>
      </c>
      <c r="C19" s="68"/>
      <c r="D19" s="18" t="s">
        <v>62</v>
      </c>
      <c r="E19" s="19"/>
      <c r="F19" s="38"/>
      <c r="G19" s="32" t="s">
        <v>63</v>
      </c>
      <c r="H19" s="26">
        <v>88.4</v>
      </c>
      <c r="I19" s="28">
        <v>5.36</v>
      </c>
      <c r="J19" s="33">
        <v>94.64</v>
      </c>
      <c r="K19" s="34">
        <v>24.7</v>
      </c>
      <c r="L19" s="27">
        <v>4.28</v>
      </c>
    </row>
    <row r="20" spans="1:21" x14ac:dyDescent="0.25">
      <c r="A20" s="26" t="s">
        <v>64</v>
      </c>
      <c r="B20" s="18" t="s">
        <v>65</v>
      </c>
      <c r="C20" s="68"/>
      <c r="D20" s="20" t="s">
        <v>66</v>
      </c>
      <c r="E20" s="19"/>
      <c r="F20" s="38"/>
      <c r="G20" s="21" t="s">
        <v>59</v>
      </c>
      <c r="H20" s="26">
        <v>87.37</v>
      </c>
      <c r="I20" s="28">
        <v>6.07</v>
      </c>
      <c r="J20" s="24">
        <v>93.93</v>
      </c>
      <c r="K20" s="29">
        <v>26.8</v>
      </c>
      <c r="L20" s="25">
        <v>4.3600000000000003</v>
      </c>
      <c r="P20" s="55"/>
      <c r="Q20" s="58"/>
      <c r="R20" s="58"/>
      <c r="T20" s="56"/>
    </row>
    <row r="21" spans="1:21" x14ac:dyDescent="0.25">
      <c r="A21" s="26" t="s">
        <v>67</v>
      </c>
      <c r="B21" s="18" t="s">
        <v>68</v>
      </c>
      <c r="C21" s="68"/>
      <c r="D21" s="20" t="s">
        <v>69</v>
      </c>
      <c r="E21" s="19"/>
      <c r="F21" s="38"/>
      <c r="G21" s="21" t="s">
        <v>59</v>
      </c>
      <c r="H21" s="26">
        <v>87.77</v>
      </c>
      <c r="I21" s="28">
        <v>7.02</v>
      </c>
      <c r="J21" s="24">
        <v>92.98</v>
      </c>
      <c r="K21" s="29">
        <v>29.8</v>
      </c>
      <c r="L21" s="25">
        <v>4.42</v>
      </c>
    </row>
    <row r="22" spans="1:21" x14ac:dyDescent="0.25">
      <c r="A22" s="26" t="s">
        <v>70</v>
      </c>
      <c r="B22" s="18" t="s">
        <v>71</v>
      </c>
      <c r="C22" s="68"/>
      <c r="D22" s="20" t="s">
        <v>72</v>
      </c>
      <c r="E22" s="19"/>
      <c r="F22" s="38"/>
      <c r="G22" s="21" t="s">
        <v>59</v>
      </c>
      <c r="H22" s="26">
        <v>88.01</v>
      </c>
      <c r="I22" s="28">
        <v>7.63</v>
      </c>
      <c r="J22" s="24">
        <v>92.37</v>
      </c>
      <c r="K22" s="29">
        <v>26</v>
      </c>
      <c r="L22" s="25">
        <v>4.45</v>
      </c>
    </row>
    <row r="23" spans="1:21" x14ac:dyDescent="0.25">
      <c r="A23" s="26" t="s">
        <v>73</v>
      </c>
      <c r="B23" s="18" t="s">
        <v>74</v>
      </c>
      <c r="C23" s="69"/>
      <c r="D23" s="20" t="s">
        <v>75</v>
      </c>
      <c r="E23" s="30"/>
      <c r="F23" s="36"/>
      <c r="G23" s="21" t="s">
        <v>76</v>
      </c>
      <c r="H23" s="26">
        <v>87.19</v>
      </c>
      <c r="I23" s="28">
        <v>10.28</v>
      </c>
      <c r="J23" s="24">
        <v>89.72</v>
      </c>
      <c r="K23" s="29">
        <v>27.8</v>
      </c>
      <c r="L23" s="25">
        <v>4.53</v>
      </c>
      <c r="P23" s="55"/>
      <c r="Q23" s="56"/>
      <c r="R23" s="58"/>
      <c r="S23" s="55"/>
      <c r="T23" s="55"/>
      <c r="U23" s="56"/>
    </row>
    <row r="24" spans="1:21" x14ac:dyDescent="0.25">
      <c r="A24" s="26" t="s">
        <v>77</v>
      </c>
      <c r="B24" s="18" t="s">
        <v>78</v>
      </c>
      <c r="C24" s="70" t="s">
        <v>79</v>
      </c>
      <c r="D24" s="20" t="s">
        <v>22</v>
      </c>
      <c r="E24" s="19"/>
      <c r="F24" s="38"/>
      <c r="G24" s="21" t="s">
        <v>80</v>
      </c>
      <c r="H24" s="26">
        <v>85.05</v>
      </c>
      <c r="I24" s="28">
        <v>6.63</v>
      </c>
      <c r="J24" s="24">
        <v>93.37</v>
      </c>
      <c r="K24" s="29">
        <v>26.9</v>
      </c>
      <c r="L24" s="25">
        <v>3.25</v>
      </c>
      <c r="P24" s="55"/>
      <c r="Q24" s="56"/>
      <c r="R24" s="58"/>
      <c r="S24" s="60"/>
      <c r="T24" s="55"/>
      <c r="U24" s="56"/>
    </row>
    <row r="25" spans="1:21" x14ac:dyDescent="0.25">
      <c r="A25" s="26" t="s">
        <v>81</v>
      </c>
      <c r="B25" s="18" t="s">
        <v>82</v>
      </c>
      <c r="C25" s="68"/>
      <c r="D25" s="20" t="s">
        <v>27</v>
      </c>
      <c r="E25" s="19"/>
      <c r="F25" s="38"/>
      <c r="G25" s="21" t="s">
        <v>59</v>
      </c>
      <c r="H25" s="26">
        <v>86.96</v>
      </c>
      <c r="I25" s="28">
        <v>5.31</v>
      </c>
      <c r="J25" s="24">
        <v>94.69</v>
      </c>
      <c r="K25" s="29">
        <v>32.9</v>
      </c>
      <c r="L25" s="25">
        <v>3.73</v>
      </c>
    </row>
    <row r="26" spans="1:21" x14ac:dyDescent="0.25">
      <c r="A26" s="26" t="s">
        <v>83</v>
      </c>
      <c r="B26" s="18" t="s">
        <v>84</v>
      </c>
      <c r="C26" s="68"/>
      <c r="D26" s="20" t="s">
        <v>30</v>
      </c>
      <c r="E26" s="19"/>
      <c r="F26" s="38"/>
      <c r="G26" s="21" t="s">
        <v>59</v>
      </c>
      <c r="H26" s="26">
        <v>87.55</v>
      </c>
      <c r="I26" s="28">
        <v>6.39</v>
      </c>
      <c r="J26" s="24">
        <v>93.61</v>
      </c>
      <c r="K26" s="29">
        <v>29.9</v>
      </c>
      <c r="L26" s="25">
        <v>3.94</v>
      </c>
    </row>
    <row r="27" spans="1:21" x14ac:dyDescent="0.25">
      <c r="A27" s="26" t="s">
        <v>85</v>
      </c>
      <c r="B27" s="18" t="s">
        <v>86</v>
      </c>
      <c r="C27" s="68"/>
      <c r="D27" s="20" t="s">
        <v>32</v>
      </c>
      <c r="E27" s="19"/>
      <c r="F27" s="38"/>
      <c r="G27" s="21" t="s">
        <v>63</v>
      </c>
      <c r="H27" s="26">
        <v>88.56</v>
      </c>
      <c r="I27" s="28">
        <v>7.39</v>
      </c>
      <c r="J27" s="24">
        <v>92.61</v>
      </c>
      <c r="K27" s="29">
        <v>27.3</v>
      </c>
      <c r="L27" s="25">
        <v>4.42</v>
      </c>
    </row>
    <row r="28" spans="1:21" x14ac:dyDescent="0.25">
      <c r="A28" s="26" t="s">
        <v>87</v>
      </c>
      <c r="B28" s="20" t="s">
        <v>88</v>
      </c>
      <c r="C28" s="68"/>
      <c r="D28" s="20" t="s">
        <v>34</v>
      </c>
      <c r="E28" s="19" t="s">
        <v>23</v>
      </c>
      <c r="F28" s="38" t="s">
        <v>24</v>
      </c>
      <c r="G28" s="21" t="s">
        <v>59</v>
      </c>
      <c r="H28" s="26">
        <v>90.11</v>
      </c>
      <c r="I28" s="28">
        <v>7.47</v>
      </c>
      <c r="J28" s="24">
        <v>92.53</v>
      </c>
      <c r="K28" s="29">
        <v>31.3</v>
      </c>
      <c r="L28" s="25">
        <v>4.38</v>
      </c>
    </row>
    <row r="29" spans="1:21" x14ac:dyDescent="0.25">
      <c r="A29" s="26" t="s">
        <v>89</v>
      </c>
      <c r="B29" s="20" t="s">
        <v>90</v>
      </c>
      <c r="C29" s="68"/>
      <c r="D29" s="20" t="s">
        <v>37</v>
      </c>
      <c r="E29" s="19"/>
      <c r="F29" s="38"/>
      <c r="G29" s="21" t="s">
        <v>63</v>
      </c>
      <c r="H29" s="26">
        <v>87.94</v>
      </c>
      <c r="I29" s="28">
        <v>9.4499999999999993</v>
      </c>
      <c r="J29" s="24">
        <v>90.55</v>
      </c>
      <c r="K29" s="29">
        <v>37</v>
      </c>
      <c r="L29" s="25">
        <v>4.68</v>
      </c>
    </row>
    <row r="30" spans="1:21" x14ac:dyDescent="0.25">
      <c r="A30" s="26" t="s">
        <v>91</v>
      </c>
      <c r="B30" s="20" t="s">
        <v>92</v>
      </c>
      <c r="C30" s="68"/>
      <c r="D30" s="20" t="s">
        <v>39</v>
      </c>
      <c r="E30" s="19"/>
      <c r="F30" s="38"/>
      <c r="G30" s="21" t="s">
        <v>63</v>
      </c>
      <c r="H30" s="26">
        <v>89.37</v>
      </c>
      <c r="I30" s="28">
        <v>10.45</v>
      </c>
      <c r="J30" s="24">
        <v>89.55</v>
      </c>
      <c r="K30" s="29">
        <v>38</v>
      </c>
      <c r="L30" s="27">
        <v>4.79</v>
      </c>
    </row>
    <row r="31" spans="1:21" x14ac:dyDescent="0.25">
      <c r="A31" s="26" t="s">
        <v>93</v>
      </c>
      <c r="B31" s="20" t="s">
        <v>94</v>
      </c>
      <c r="C31" s="68"/>
      <c r="D31" s="20" t="s">
        <v>41</v>
      </c>
      <c r="E31" s="19"/>
      <c r="F31" s="38"/>
      <c r="G31" s="21" t="s">
        <v>63</v>
      </c>
      <c r="H31" s="26">
        <v>87.06</v>
      </c>
      <c r="I31" s="28">
        <v>10.43</v>
      </c>
      <c r="J31" s="24">
        <v>89.57</v>
      </c>
      <c r="K31" s="29">
        <v>36.799999999999997</v>
      </c>
      <c r="L31" s="27">
        <v>4.93</v>
      </c>
    </row>
    <row r="32" spans="1:21" x14ac:dyDescent="0.25">
      <c r="A32" s="26" t="s">
        <v>95</v>
      </c>
      <c r="B32" s="20" t="s">
        <v>96</v>
      </c>
      <c r="C32" s="68"/>
      <c r="D32" s="20" t="s">
        <v>43</v>
      </c>
      <c r="E32" s="19"/>
      <c r="F32" s="38"/>
      <c r="G32" s="21" t="s">
        <v>59</v>
      </c>
      <c r="H32" s="26">
        <v>87.22</v>
      </c>
      <c r="I32" s="28">
        <v>10.210000000000001</v>
      </c>
      <c r="J32" s="24">
        <v>89.79</v>
      </c>
      <c r="K32" s="29">
        <v>41.3</v>
      </c>
      <c r="L32" s="27">
        <v>5.15</v>
      </c>
    </row>
    <row r="33" spans="1:12" x14ac:dyDescent="0.25">
      <c r="A33" s="26" t="s">
        <v>97</v>
      </c>
      <c r="B33" s="20" t="s">
        <v>98</v>
      </c>
      <c r="C33" s="68"/>
      <c r="D33" s="20" t="s">
        <v>45</v>
      </c>
      <c r="E33" s="19"/>
      <c r="F33" s="38"/>
      <c r="G33" s="21" t="s">
        <v>63</v>
      </c>
      <c r="H33" s="22">
        <v>89.05</v>
      </c>
      <c r="I33" s="23">
        <v>8.98</v>
      </c>
      <c r="J33" s="24">
        <v>91.02</v>
      </c>
      <c r="K33" s="29">
        <v>29.3</v>
      </c>
      <c r="L33" s="25">
        <v>5.15</v>
      </c>
    </row>
    <row r="34" spans="1:12" x14ac:dyDescent="0.25">
      <c r="A34" s="26" t="s">
        <v>99</v>
      </c>
      <c r="B34" s="18" t="s">
        <v>100</v>
      </c>
      <c r="C34" s="68"/>
      <c r="D34" s="18" t="s">
        <v>47</v>
      </c>
      <c r="E34" s="19"/>
      <c r="F34" s="19"/>
      <c r="G34" s="21" t="s">
        <v>59</v>
      </c>
      <c r="H34" s="26">
        <v>89.55</v>
      </c>
      <c r="I34" s="28">
        <v>9.49</v>
      </c>
      <c r="J34" s="33">
        <v>90.51</v>
      </c>
      <c r="K34" s="34">
        <v>29.9</v>
      </c>
      <c r="L34" s="27">
        <v>5.27</v>
      </c>
    </row>
    <row r="35" spans="1:12" x14ac:dyDescent="0.25">
      <c r="A35" s="26" t="s">
        <v>101</v>
      </c>
      <c r="B35" s="18" t="s">
        <v>102</v>
      </c>
      <c r="C35" s="68"/>
      <c r="D35" s="20" t="s">
        <v>49</v>
      </c>
      <c r="E35" s="19"/>
      <c r="F35" s="19"/>
      <c r="G35" s="21" t="s">
        <v>63</v>
      </c>
      <c r="H35" s="26">
        <v>87.1</v>
      </c>
      <c r="I35" s="28">
        <v>11.23</v>
      </c>
      <c r="J35" s="24">
        <v>88.77</v>
      </c>
      <c r="K35" s="29">
        <v>39.4</v>
      </c>
      <c r="L35" s="25">
        <v>5.25</v>
      </c>
    </row>
    <row r="36" spans="1:12" x14ac:dyDescent="0.25">
      <c r="A36" s="26" t="s">
        <v>103</v>
      </c>
      <c r="B36" s="18" t="s">
        <v>104</v>
      </c>
      <c r="C36" s="68"/>
      <c r="D36" s="20" t="s">
        <v>52</v>
      </c>
      <c r="E36" s="19"/>
      <c r="F36" s="19"/>
      <c r="G36" s="21" t="s">
        <v>59</v>
      </c>
      <c r="H36" s="26">
        <v>87.15</v>
      </c>
      <c r="I36" s="28">
        <v>13.52</v>
      </c>
      <c r="J36" s="24">
        <v>86.48</v>
      </c>
      <c r="K36" s="29">
        <v>37.799999999999997</v>
      </c>
      <c r="L36" s="25">
        <v>5.43</v>
      </c>
    </row>
    <row r="37" spans="1:12" x14ac:dyDescent="0.25">
      <c r="A37" s="26" t="s">
        <v>105</v>
      </c>
      <c r="B37" s="18" t="s">
        <v>106</v>
      </c>
      <c r="C37" s="69"/>
      <c r="D37" s="20" t="s">
        <v>55</v>
      </c>
      <c r="E37" s="30"/>
      <c r="F37" s="36"/>
      <c r="G37" s="21" t="s">
        <v>107</v>
      </c>
      <c r="H37" s="26">
        <v>89.37</v>
      </c>
      <c r="I37" s="28">
        <v>10.87</v>
      </c>
      <c r="J37" s="24">
        <v>89.13</v>
      </c>
      <c r="K37" s="29">
        <v>28.7</v>
      </c>
      <c r="L37" s="25">
        <v>5.67</v>
      </c>
    </row>
    <row r="38" spans="1:12" x14ac:dyDescent="0.25">
      <c r="A38" s="26" t="s">
        <v>108</v>
      </c>
      <c r="B38" s="18" t="s">
        <v>109</v>
      </c>
      <c r="C38" s="70" t="s">
        <v>110</v>
      </c>
      <c r="D38" s="20" t="s">
        <v>22</v>
      </c>
      <c r="E38" s="19"/>
      <c r="F38" s="19"/>
      <c r="G38" s="21" t="s">
        <v>111</v>
      </c>
      <c r="H38" s="26">
        <v>87.92</v>
      </c>
      <c r="I38" s="28">
        <v>3.99</v>
      </c>
      <c r="J38" s="24">
        <v>96.01</v>
      </c>
      <c r="K38" s="29">
        <v>25.4</v>
      </c>
      <c r="L38" s="25">
        <v>3.09</v>
      </c>
    </row>
    <row r="39" spans="1:12" x14ac:dyDescent="0.25">
      <c r="A39" s="26" t="s">
        <v>112</v>
      </c>
      <c r="B39" s="18" t="s">
        <v>113</v>
      </c>
      <c r="C39" s="68"/>
      <c r="D39" s="20" t="s">
        <v>27</v>
      </c>
      <c r="E39" s="19"/>
      <c r="F39" s="19"/>
      <c r="G39" s="21" t="s">
        <v>114</v>
      </c>
      <c r="H39" s="26">
        <v>86.78</v>
      </c>
      <c r="I39" s="28">
        <v>4.7</v>
      </c>
      <c r="J39" s="24">
        <v>95.3</v>
      </c>
      <c r="K39" s="29">
        <v>41.3</v>
      </c>
      <c r="L39" s="25">
        <v>3.08</v>
      </c>
    </row>
    <row r="40" spans="1:12" x14ac:dyDescent="0.25">
      <c r="A40" s="26" t="s">
        <v>115</v>
      </c>
      <c r="B40" s="18" t="s">
        <v>116</v>
      </c>
      <c r="C40" s="68"/>
      <c r="D40" s="20" t="s">
        <v>30</v>
      </c>
      <c r="E40" s="19"/>
      <c r="F40" s="19"/>
      <c r="G40" s="21" t="s">
        <v>117</v>
      </c>
      <c r="H40" s="26">
        <v>88.32</v>
      </c>
      <c r="I40" s="28">
        <v>5.72</v>
      </c>
      <c r="J40" s="24">
        <v>94.28</v>
      </c>
      <c r="K40" s="29">
        <v>38.5</v>
      </c>
      <c r="L40" s="25">
        <v>3.22</v>
      </c>
    </row>
    <row r="41" spans="1:12" x14ac:dyDescent="0.25">
      <c r="A41" s="26" t="s">
        <v>118</v>
      </c>
      <c r="B41" s="18" t="s">
        <v>119</v>
      </c>
      <c r="C41" s="68"/>
      <c r="D41" s="20" t="s">
        <v>32</v>
      </c>
      <c r="E41" s="19"/>
      <c r="F41" s="19"/>
      <c r="G41" s="21" t="s">
        <v>53</v>
      </c>
      <c r="H41" s="26">
        <v>89.19</v>
      </c>
      <c r="I41" s="28">
        <v>4.76</v>
      </c>
      <c r="J41" s="24">
        <v>95.24</v>
      </c>
      <c r="K41" s="29">
        <v>28.8</v>
      </c>
      <c r="L41" s="25">
        <v>3.79</v>
      </c>
    </row>
    <row r="42" spans="1:12" x14ac:dyDescent="0.25">
      <c r="A42" s="26" t="s">
        <v>120</v>
      </c>
      <c r="B42" s="18" t="s">
        <v>121</v>
      </c>
      <c r="C42" s="68"/>
      <c r="D42" s="20" t="s">
        <v>34</v>
      </c>
      <c r="E42" s="19"/>
      <c r="F42" s="19"/>
      <c r="G42" s="21" t="s">
        <v>80</v>
      </c>
      <c r="H42" s="26">
        <v>89.64</v>
      </c>
      <c r="I42" s="28">
        <v>5</v>
      </c>
      <c r="J42" s="24">
        <v>95</v>
      </c>
      <c r="K42" s="29">
        <v>30</v>
      </c>
      <c r="L42" s="25">
        <v>3.97</v>
      </c>
    </row>
    <row r="43" spans="1:12" x14ac:dyDescent="0.25">
      <c r="A43" s="26" t="s">
        <v>122</v>
      </c>
      <c r="B43" s="20" t="s">
        <v>123</v>
      </c>
      <c r="C43" s="68"/>
      <c r="D43" s="20" t="s">
        <v>37</v>
      </c>
      <c r="E43" s="19" t="s">
        <v>23</v>
      </c>
      <c r="F43" s="38" t="s">
        <v>24</v>
      </c>
      <c r="G43" s="21" t="s">
        <v>59</v>
      </c>
      <c r="H43" s="26">
        <v>89.94</v>
      </c>
      <c r="I43" s="28">
        <v>5.17</v>
      </c>
      <c r="J43" s="24">
        <v>94.83</v>
      </c>
      <c r="K43" s="29">
        <v>25.5</v>
      </c>
      <c r="L43" s="25">
        <v>4.55</v>
      </c>
    </row>
    <row r="44" spans="1:12" x14ac:dyDescent="0.25">
      <c r="A44" s="26" t="s">
        <v>124</v>
      </c>
      <c r="B44" s="20" t="s">
        <v>125</v>
      </c>
      <c r="C44" s="68"/>
      <c r="D44" s="20" t="s">
        <v>39</v>
      </c>
      <c r="E44" s="19"/>
      <c r="F44" s="19"/>
      <c r="G44" s="21" t="s">
        <v>80</v>
      </c>
      <c r="H44" s="26">
        <v>91.95</v>
      </c>
      <c r="I44" s="28">
        <v>5.56</v>
      </c>
      <c r="J44" s="24">
        <v>94.44</v>
      </c>
      <c r="K44" s="29">
        <v>27.2</v>
      </c>
      <c r="L44" s="25">
        <v>4.5599999999999996</v>
      </c>
    </row>
    <row r="45" spans="1:12" x14ac:dyDescent="0.25">
      <c r="A45" s="26" t="s">
        <v>126</v>
      </c>
      <c r="B45" s="20" t="s">
        <v>127</v>
      </c>
      <c r="C45" s="68"/>
      <c r="D45" s="20" t="s">
        <v>41</v>
      </c>
      <c r="E45" s="19"/>
      <c r="F45" s="19"/>
      <c r="G45" s="21" t="s">
        <v>59</v>
      </c>
      <c r="H45" s="26">
        <v>89.54</v>
      </c>
      <c r="I45" s="28">
        <v>8.07</v>
      </c>
      <c r="J45" s="24">
        <v>91.93</v>
      </c>
      <c r="K45" s="29">
        <v>34.4</v>
      </c>
      <c r="L45" s="27">
        <v>4.95</v>
      </c>
    </row>
    <row r="46" spans="1:12" x14ac:dyDescent="0.25">
      <c r="A46" s="26" t="s">
        <v>128</v>
      </c>
      <c r="B46" s="20" t="s">
        <v>129</v>
      </c>
      <c r="C46" s="68"/>
      <c r="D46" s="20" t="s">
        <v>43</v>
      </c>
      <c r="E46" s="19"/>
      <c r="F46" s="19"/>
      <c r="G46" s="21" t="s">
        <v>59</v>
      </c>
      <c r="H46" s="26">
        <v>90.52</v>
      </c>
      <c r="I46" s="28">
        <v>7.41</v>
      </c>
      <c r="J46" s="24">
        <v>92.59</v>
      </c>
      <c r="K46" s="29">
        <v>28.1</v>
      </c>
      <c r="L46" s="27">
        <v>5.15</v>
      </c>
    </row>
    <row r="47" spans="1:12" x14ac:dyDescent="0.25">
      <c r="A47" s="26" t="s">
        <v>130</v>
      </c>
      <c r="B47" s="20" t="s">
        <v>131</v>
      </c>
      <c r="C47" s="68"/>
      <c r="D47" s="20" t="s">
        <v>45</v>
      </c>
      <c r="E47" s="19"/>
      <c r="F47" s="19"/>
      <c r="G47" s="21" t="s">
        <v>132</v>
      </c>
      <c r="H47" s="26">
        <v>90.93</v>
      </c>
      <c r="I47" s="28">
        <v>5.89</v>
      </c>
      <c r="J47" s="24">
        <v>94.11</v>
      </c>
      <c r="K47" s="29">
        <v>25</v>
      </c>
      <c r="L47" s="27">
        <v>5.17</v>
      </c>
    </row>
    <row r="48" spans="1:12" x14ac:dyDescent="0.25">
      <c r="A48" s="26" t="s">
        <v>133</v>
      </c>
      <c r="B48" s="20" t="s">
        <v>134</v>
      </c>
      <c r="C48" s="68"/>
      <c r="D48" s="20" t="s">
        <v>47</v>
      </c>
      <c r="E48" s="19"/>
      <c r="F48" s="38"/>
      <c r="G48" s="35" t="s">
        <v>107</v>
      </c>
      <c r="H48" s="22">
        <v>91.03</v>
      </c>
      <c r="I48" s="23">
        <v>6.57</v>
      </c>
      <c r="J48" s="24">
        <v>93.43</v>
      </c>
      <c r="K48" s="29">
        <v>26</v>
      </c>
      <c r="L48" s="27">
        <v>5.18</v>
      </c>
    </row>
    <row r="49" spans="1:12" x14ac:dyDescent="0.25">
      <c r="A49" s="26" t="s">
        <v>135</v>
      </c>
      <c r="B49" s="18" t="s">
        <v>136</v>
      </c>
      <c r="C49" s="68"/>
      <c r="D49" s="18" t="s">
        <v>49</v>
      </c>
      <c r="F49" s="39"/>
      <c r="G49" s="32" t="s">
        <v>107</v>
      </c>
      <c r="H49" s="26">
        <v>90.57</v>
      </c>
      <c r="I49" s="28">
        <v>7.38</v>
      </c>
      <c r="J49" s="33">
        <v>92.62</v>
      </c>
      <c r="K49" s="34">
        <v>24.2</v>
      </c>
      <c r="L49" s="27">
        <v>5.15</v>
      </c>
    </row>
    <row r="50" spans="1:12" x14ac:dyDescent="0.25">
      <c r="A50" s="26" t="s">
        <v>137</v>
      </c>
      <c r="B50" s="18" t="s">
        <v>138</v>
      </c>
      <c r="C50" s="69"/>
      <c r="D50" s="20" t="s">
        <v>52</v>
      </c>
      <c r="E50" s="30"/>
      <c r="F50" s="36"/>
      <c r="G50" s="21" t="s">
        <v>132</v>
      </c>
      <c r="H50" s="26">
        <v>90.73</v>
      </c>
      <c r="I50" s="28">
        <v>9</v>
      </c>
      <c r="J50" s="24">
        <v>91</v>
      </c>
      <c r="K50" s="29">
        <v>23.4</v>
      </c>
      <c r="L50" s="25">
        <v>5.33</v>
      </c>
    </row>
    <row r="51" spans="1:12" x14ac:dyDescent="0.25">
      <c r="A51" s="26" t="s">
        <v>139</v>
      </c>
      <c r="B51" s="18" t="s">
        <v>140</v>
      </c>
      <c r="C51" s="70" t="s">
        <v>141</v>
      </c>
      <c r="D51" s="20" t="s">
        <v>22</v>
      </c>
      <c r="E51" s="19"/>
      <c r="F51" s="19"/>
      <c r="G51" s="44" t="s">
        <v>117</v>
      </c>
      <c r="H51" s="49">
        <v>89.96</v>
      </c>
      <c r="I51" s="50">
        <v>9.2100000000000009</v>
      </c>
      <c r="J51" s="47">
        <v>90.79</v>
      </c>
      <c r="K51" s="51">
        <v>20.8</v>
      </c>
      <c r="L51" s="52">
        <v>3.63</v>
      </c>
    </row>
    <row r="52" spans="1:12" x14ac:dyDescent="0.25">
      <c r="A52" s="26" t="s">
        <v>142</v>
      </c>
      <c r="B52" s="18" t="s">
        <v>143</v>
      </c>
      <c r="C52" s="68"/>
      <c r="D52" s="20" t="s">
        <v>27</v>
      </c>
      <c r="E52" s="19"/>
      <c r="F52" s="19"/>
      <c r="G52" s="21" t="s">
        <v>53</v>
      </c>
      <c r="H52" s="26">
        <v>87.37</v>
      </c>
      <c r="I52" s="28">
        <v>4.58</v>
      </c>
      <c r="J52" s="24">
        <v>95.42</v>
      </c>
      <c r="K52" s="29">
        <v>35</v>
      </c>
      <c r="L52" s="25">
        <v>3.42</v>
      </c>
    </row>
    <row r="53" spans="1:12" x14ac:dyDescent="0.25">
      <c r="A53" s="26" t="s">
        <v>144</v>
      </c>
      <c r="B53" s="18" t="s">
        <v>145</v>
      </c>
      <c r="C53" s="68"/>
      <c r="D53" s="20" t="s">
        <v>30</v>
      </c>
      <c r="E53" s="19"/>
      <c r="F53" s="19"/>
      <c r="G53" s="21" t="s">
        <v>53</v>
      </c>
      <c r="H53" s="26">
        <v>89.73</v>
      </c>
      <c r="I53" s="28">
        <v>8.3000000000000007</v>
      </c>
      <c r="J53" s="24">
        <v>91.7</v>
      </c>
      <c r="K53" s="29">
        <v>31.8</v>
      </c>
      <c r="L53" s="25">
        <v>3.62</v>
      </c>
    </row>
    <row r="54" spans="1:12" x14ac:dyDescent="0.25">
      <c r="A54" s="26" t="s">
        <v>146</v>
      </c>
      <c r="B54" s="18" t="s">
        <v>147</v>
      </c>
      <c r="C54" s="68"/>
      <c r="D54" s="20" t="s">
        <v>32</v>
      </c>
      <c r="E54" s="19"/>
      <c r="F54" s="19"/>
      <c r="G54" s="21" t="s">
        <v>63</v>
      </c>
      <c r="H54" s="26">
        <v>90.24</v>
      </c>
      <c r="I54" s="28">
        <v>5.28</v>
      </c>
      <c r="J54" s="24">
        <v>94.72</v>
      </c>
      <c r="K54" s="29">
        <v>28.5</v>
      </c>
      <c r="L54" s="25">
        <v>3.83</v>
      </c>
    </row>
    <row r="55" spans="1:12" x14ac:dyDescent="0.25">
      <c r="A55" s="26" t="s">
        <v>148</v>
      </c>
      <c r="B55" s="18" t="s">
        <v>149</v>
      </c>
      <c r="C55" s="68"/>
      <c r="D55" s="20" t="s">
        <v>34</v>
      </c>
      <c r="E55" s="19"/>
      <c r="F55" s="19"/>
      <c r="G55" s="21" t="s">
        <v>63</v>
      </c>
      <c r="H55" s="26">
        <v>89.56</v>
      </c>
      <c r="I55" s="28">
        <v>6.57</v>
      </c>
      <c r="J55" s="24">
        <v>93.43</v>
      </c>
      <c r="K55" s="29">
        <v>23.2</v>
      </c>
      <c r="L55" s="25">
        <v>4.09</v>
      </c>
    </row>
    <row r="56" spans="1:12" x14ac:dyDescent="0.25">
      <c r="A56" s="26" t="s">
        <v>150</v>
      </c>
      <c r="B56" s="18" t="s">
        <v>151</v>
      </c>
      <c r="C56" s="68"/>
      <c r="D56" s="20" t="s">
        <v>37</v>
      </c>
      <c r="E56" s="19"/>
      <c r="F56" s="19"/>
      <c r="G56" s="21" t="s">
        <v>152</v>
      </c>
      <c r="H56" s="26">
        <v>90.56</v>
      </c>
      <c r="I56" s="28">
        <v>5.7</v>
      </c>
      <c r="J56" s="24">
        <v>94.3</v>
      </c>
      <c r="K56" s="29">
        <v>26.1</v>
      </c>
      <c r="L56" s="25">
        <v>4.2300000000000004</v>
      </c>
    </row>
    <row r="57" spans="1:12" x14ac:dyDescent="0.25">
      <c r="A57" s="26" t="s">
        <v>153</v>
      </c>
      <c r="B57" s="18" t="s">
        <v>154</v>
      </c>
      <c r="C57" s="68"/>
      <c r="D57" s="20" t="s">
        <v>39</v>
      </c>
      <c r="E57" s="19" t="s">
        <v>23</v>
      </c>
      <c r="F57" s="19" t="s">
        <v>24</v>
      </c>
      <c r="G57" s="21" t="s">
        <v>152</v>
      </c>
      <c r="H57" s="26">
        <v>90.53</v>
      </c>
      <c r="I57" s="28">
        <v>5.94</v>
      </c>
      <c r="J57" s="24">
        <v>94.06</v>
      </c>
      <c r="K57" s="29">
        <v>29.7</v>
      </c>
      <c r="L57" s="25">
        <v>4.2699999999999996</v>
      </c>
    </row>
    <row r="58" spans="1:12" x14ac:dyDescent="0.25">
      <c r="A58" s="26" t="s">
        <v>155</v>
      </c>
      <c r="B58" s="20" t="s">
        <v>156</v>
      </c>
      <c r="C58" s="68"/>
      <c r="D58" s="20" t="s">
        <v>41</v>
      </c>
      <c r="E58" s="19"/>
      <c r="F58" s="19"/>
      <c r="G58" s="21" t="s">
        <v>63</v>
      </c>
      <c r="H58" s="26">
        <v>89.71</v>
      </c>
      <c r="I58" s="28">
        <v>7.32</v>
      </c>
      <c r="J58" s="24">
        <v>92.68</v>
      </c>
      <c r="K58" s="29">
        <v>35</v>
      </c>
      <c r="L58" s="25">
        <v>4.3499999999999996</v>
      </c>
    </row>
    <row r="59" spans="1:12" x14ac:dyDescent="0.25">
      <c r="A59" s="26" t="s">
        <v>157</v>
      </c>
      <c r="B59" s="20" t="s">
        <v>158</v>
      </c>
      <c r="C59" s="68"/>
      <c r="D59" s="20" t="s">
        <v>43</v>
      </c>
      <c r="E59" s="19"/>
      <c r="F59" s="19"/>
      <c r="G59" s="21" t="s">
        <v>59</v>
      </c>
      <c r="H59" s="26">
        <v>90.56</v>
      </c>
      <c r="I59" s="28">
        <v>6.03</v>
      </c>
      <c r="J59" s="24">
        <v>93.97</v>
      </c>
      <c r="K59" s="29">
        <v>27.8</v>
      </c>
      <c r="L59" s="25">
        <v>4.38</v>
      </c>
    </row>
    <row r="60" spans="1:12" x14ac:dyDescent="0.25">
      <c r="A60" s="26" t="s">
        <v>159</v>
      </c>
      <c r="B60" s="20" t="s">
        <v>160</v>
      </c>
      <c r="C60" s="68"/>
      <c r="D60" s="20" t="s">
        <v>45</v>
      </c>
      <c r="E60" s="19"/>
      <c r="F60" s="19"/>
      <c r="G60" s="21" t="s">
        <v>63</v>
      </c>
      <c r="H60" s="26">
        <v>91.19</v>
      </c>
      <c r="I60" s="28">
        <v>5.7</v>
      </c>
      <c r="J60" s="24">
        <v>94.3</v>
      </c>
      <c r="K60" s="29">
        <v>27.3</v>
      </c>
      <c r="L60" s="27">
        <v>4.42</v>
      </c>
    </row>
    <row r="61" spans="1:12" x14ac:dyDescent="0.25">
      <c r="A61" s="26" t="s">
        <v>161</v>
      </c>
      <c r="B61" s="20" t="s">
        <v>162</v>
      </c>
      <c r="C61" s="68"/>
      <c r="D61" s="20" t="s">
        <v>47</v>
      </c>
      <c r="E61" s="19"/>
      <c r="F61" s="19"/>
      <c r="G61" s="21" t="s">
        <v>63</v>
      </c>
      <c r="H61" s="26">
        <v>90.95</v>
      </c>
      <c r="I61" s="28">
        <v>6</v>
      </c>
      <c r="J61" s="24">
        <v>94</v>
      </c>
      <c r="K61" s="29">
        <v>32.9</v>
      </c>
      <c r="L61" s="27">
        <v>4.4800000000000004</v>
      </c>
    </row>
    <row r="62" spans="1:12" x14ac:dyDescent="0.25">
      <c r="A62" s="26" t="s">
        <v>163</v>
      </c>
      <c r="B62" s="20" t="s">
        <v>164</v>
      </c>
      <c r="C62" s="68"/>
      <c r="D62" s="20" t="s">
        <v>49</v>
      </c>
      <c r="E62" s="19"/>
      <c r="F62" s="19"/>
      <c r="G62" s="21" t="s">
        <v>76</v>
      </c>
      <c r="H62" s="26">
        <v>89.41</v>
      </c>
      <c r="I62" s="28">
        <v>8.0299999999999994</v>
      </c>
      <c r="J62" s="24">
        <v>91.97</v>
      </c>
      <c r="K62" s="29">
        <v>35.6</v>
      </c>
      <c r="L62" s="27">
        <v>4.5</v>
      </c>
    </row>
    <row r="63" spans="1:12" x14ac:dyDescent="0.25">
      <c r="A63" s="26" t="s">
        <v>165</v>
      </c>
      <c r="B63" s="20" t="s">
        <v>166</v>
      </c>
      <c r="C63" s="68"/>
      <c r="D63" s="20" t="s">
        <v>52</v>
      </c>
      <c r="E63" s="30"/>
      <c r="F63" s="30"/>
      <c r="G63" s="61" t="s">
        <v>63</v>
      </c>
      <c r="H63" s="22">
        <v>90.98</v>
      </c>
      <c r="I63" s="23">
        <v>6.97</v>
      </c>
      <c r="J63" s="24">
        <v>93.03</v>
      </c>
      <c r="K63" s="29">
        <v>25</v>
      </c>
      <c r="L63" s="27">
        <v>4.51</v>
      </c>
    </row>
    <row r="64" spans="1:12" x14ac:dyDescent="0.25">
      <c r="A64" s="22" t="s">
        <v>174</v>
      </c>
      <c r="B64" s="20" t="s">
        <v>175</v>
      </c>
      <c r="C64" s="68"/>
      <c r="D64" s="20" t="s">
        <v>55</v>
      </c>
      <c r="E64" s="65"/>
      <c r="F64" s="65"/>
      <c r="G64" s="62" t="s">
        <v>63</v>
      </c>
      <c r="H64" s="22" t="s">
        <v>176</v>
      </c>
      <c r="I64" s="23" t="s">
        <v>177</v>
      </c>
      <c r="J64" s="24" t="s">
        <v>178</v>
      </c>
      <c r="K64" s="29" t="s">
        <v>179</v>
      </c>
      <c r="L64" s="25" t="s">
        <v>180</v>
      </c>
    </row>
    <row r="65" spans="1:12" x14ac:dyDescent="0.25">
      <c r="A65" s="26" t="s">
        <v>181</v>
      </c>
      <c r="B65" s="18" t="s">
        <v>182</v>
      </c>
      <c r="C65" s="68"/>
      <c r="D65" s="20" t="s">
        <v>58</v>
      </c>
      <c r="E65" s="65"/>
      <c r="F65" s="65"/>
      <c r="G65" s="63" t="s">
        <v>63</v>
      </c>
      <c r="H65" s="26" t="s">
        <v>183</v>
      </c>
      <c r="I65" s="28" t="s">
        <v>184</v>
      </c>
      <c r="J65" s="24" t="s">
        <v>185</v>
      </c>
      <c r="K65" s="29" t="s">
        <v>186</v>
      </c>
      <c r="L65" s="25" t="s">
        <v>187</v>
      </c>
    </row>
    <row r="66" spans="1:12" x14ac:dyDescent="0.25">
      <c r="A66" s="26" t="s">
        <v>188</v>
      </c>
      <c r="B66" s="18" t="s">
        <v>189</v>
      </c>
      <c r="C66" s="68"/>
      <c r="D66" s="20" t="s">
        <v>62</v>
      </c>
      <c r="E66" s="65"/>
      <c r="F66" s="65"/>
      <c r="G66" s="63" t="s">
        <v>107</v>
      </c>
      <c r="H66" s="26" t="s">
        <v>190</v>
      </c>
      <c r="I66" s="28" t="s">
        <v>191</v>
      </c>
      <c r="J66" s="24" t="s">
        <v>192</v>
      </c>
      <c r="K66" s="29" t="s">
        <v>193</v>
      </c>
      <c r="L66" s="25" t="s">
        <v>194</v>
      </c>
    </row>
    <row r="67" spans="1:12" x14ac:dyDescent="0.25">
      <c r="A67" s="26" t="s">
        <v>195</v>
      </c>
      <c r="B67" s="18" t="s">
        <v>196</v>
      </c>
      <c r="C67" s="69"/>
      <c r="D67" s="20" t="s">
        <v>197</v>
      </c>
      <c r="E67" s="65"/>
      <c r="F67" s="65"/>
      <c r="G67" s="64" t="s">
        <v>107</v>
      </c>
      <c r="H67" s="26" t="s">
        <v>198</v>
      </c>
      <c r="I67" s="28" t="s">
        <v>199</v>
      </c>
      <c r="J67" s="24" t="s">
        <v>200</v>
      </c>
      <c r="K67" s="29" t="s">
        <v>201</v>
      </c>
      <c r="L67" s="25" t="s">
        <v>202</v>
      </c>
    </row>
    <row r="70" spans="1:12" x14ac:dyDescent="0.25">
      <c r="F70" s="66"/>
      <c r="G70" s="67" t="s">
        <v>203</v>
      </c>
    </row>
  </sheetData>
  <mergeCells count="20">
    <mergeCell ref="R11:S11"/>
    <mergeCell ref="C1:D1"/>
    <mergeCell ref="E1:F1"/>
    <mergeCell ref="G1:G2"/>
    <mergeCell ref="A2:A3"/>
    <mergeCell ref="B2:B3"/>
    <mergeCell ref="C2:C3"/>
    <mergeCell ref="D2:D3"/>
    <mergeCell ref="E2:E3"/>
    <mergeCell ref="F2:F3"/>
    <mergeCell ref="I2:J2"/>
    <mergeCell ref="I3:J3"/>
    <mergeCell ref="C4:C18"/>
    <mergeCell ref="C19:C23"/>
    <mergeCell ref="C24:C33"/>
    <mergeCell ref="C64:C67"/>
    <mergeCell ref="C34:C37"/>
    <mergeCell ref="C38:C48"/>
    <mergeCell ref="C49:C50"/>
    <mergeCell ref="C51:C6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 Ramst</dc:creator>
  <cp:lastModifiedBy>Rein Ramst</cp:lastModifiedBy>
  <dcterms:created xsi:type="dcterms:W3CDTF">2025-12-30T14:39:05Z</dcterms:created>
  <dcterms:modified xsi:type="dcterms:W3CDTF">2026-06-02T14:54:53Z</dcterms:modified>
</cp:coreProperties>
</file>